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odanconsulting-my.sharepoint.com/personal/adina_codan-consulting_com/Documents/Codan shared/EPUAP/Projects/Stop PU Day/"/>
    </mc:Choice>
  </mc:AlternateContent>
  <xr:revisionPtr revIDLastSave="547" documentId="11_AA30E260B745646975E1F9A10AA0144DCC8C7E97" xr6:coauthVersionLast="47" xr6:coauthVersionMax="47" xr10:uidLastSave="{3DB55632-0D46-4F9F-8DBB-D14925031D47}"/>
  <bookViews>
    <workbookView xWindow="-110" yWindow="-110" windowWidth="19420" windowHeight="10300" xr2:uid="{00000000-000D-0000-FFFF-FFFF00000000}"/>
  </bookViews>
  <sheets>
    <sheet name="Order form" sheetId="1" r:id="rId1"/>
    <sheet name="Invoice" sheetId="2" r:id="rId2"/>
  </sheets>
  <definedNames>
    <definedName name="_xlnm.Print_Area" localSheetId="1">Invoice!$A$1:$G$45</definedName>
    <definedName name="_xlnm.Print_Area" localSheetId="0">'Order form'!$A$1:$E$44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6" i="2"/>
  <c r="D37" i="2"/>
  <c r="B37" i="2"/>
  <c r="B36" i="2"/>
  <c r="D28" i="1"/>
  <c r="D31" i="1"/>
  <c r="D29" i="1"/>
  <c r="D30" i="1" l="1"/>
  <c r="C25" i="1"/>
  <c r="D25" i="1" s="1"/>
  <c r="D17" i="2" l="1"/>
  <c r="B35" i="2"/>
  <c r="B34" i="2"/>
  <c r="B32" i="2"/>
  <c r="D27" i="1"/>
  <c r="D32" i="1"/>
  <c r="D26" i="1"/>
  <c r="D34" i="1" l="1"/>
  <c r="C27" i="2"/>
  <c r="D34" i="2" l="1"/>
  <c r="B33" i="2"/>
  <c r="D33" i="2" s="1"/>
  <c r="D38" i="2"/>
  <c r="B28" i="2"/>
  <c r="B29" i="2" s="1"/>
  <c r="D19" i="2"/>
  <c r="D16" i="2"/>
  <c r="D15" i="2"/>
  <c r="D14" i="2"/>
  <c r="D18" i="2"/>
  <c r="D32" i="2"/>
  <c r="B44" i="1" l="1"/>
  <c r="D39" i="2"/>
</calcChain>
</file>

<file path=xl/sharedStrings.xml><?xml version="1.0" encoding="utf-8"?>
<sst xmlns="http://schemas.openxmlformats.org/spreadsheetml/2006/main" count="85" uniqueCount="82">
  <si>
    <t xml:space="preserve">STOP PRESSURE ULCER </t>
  </si>
  <si>
    <t>ORDER FORM</t>
  </si>
  <si>
    <t>KINDLY PLEASE SEND THIS FORM BY email to office@epuap.org</t>
  </si>
  <si>
    <t>BANK TRANSFER</t>
  </si>
  <si>
    <t xml:space="preserve">PLEASE FILL IN DELIVERY ADDRESS: </t>
  </si>
  <si>
    <t xml:space="preserve">Name: </t>
  </si>
  <si>
    <t xml:space="preserve">Institution: </t>
  </si>
  <si>
    <t xml:space="preserve">Street: </t>
  </si>
  <si>
    <t>Post code:</t>
  </si>
  <si>
    <t>City:</t>
  </si>
  <si>
    <t>Country:</t>
  </si>
  <si>
    <t>Phone number:</t>
  </si>
  <si>
    <t>STOP PU Day T-shirt (unisex)</t>
  </si>
  <si>
    <t>POSTAL FEE / SHIPMENT</t>
  </si>
  <si>
    <t>Orders without T-shirts need to be in amount of at least 30 €, otherwise shipping will apply.</t>
  </si>
  <si>
    <t>Available sizes:</t>
  </si>
  <si>
    <t>White</t>
  </si>
  <si>
    <t>For orders with more than 3 T-shirts, shipping cost of 20 € will apply.</t>
  </si>
  <si>
    <t>S</t>
  </si>
  <si>
    <t>Orders outside EU have an extra shipping cost discussed based on each order.</t>
  </si>
  <si>
    <t>M</t>
  </si>
  <si>
    <t>Amounts for bigger orders and express shipping will be calculated individually.</t>
  </si>
  <si>
    <t>L</t>
  </si>
  <si>
    <t>XXL</t>
  </si>
  <si>
    <t>Total amount of t-shirts</t>
  </si>
  <si>
    <r>
      <t>Stickers</t>
    </r>
    <r>
      <rPr>
        <b/>
        <sz val="16"/>
        <color theme="1"/>
        <rFont val="Calibri"/>
        <family val="2"/>
        <scheme val="minor"/>
      </rPr>
      <t xml:space="preserve"> </t>
    </r>
    <r>
      <rPr>
        <b/>
        <sz val="11"/>
        <color theme="1"/>
        <rFont val="Calibri"/>
        <family val="2"/>
        <scheme val="minor"/>
      </rPr>
      <t xml:space="preserve">(size: 5,5 cm or 8 cm) </t>
    </r>
  </si>
  <si>
    <t>*Stickers price: 3 EUR per 10 stickers</t>
  </si>
  <si>
    <t>Product:</t>
  </si>
  <si>
    <t>Number of items:</t>
  </si>
  <si>
    <t>Total amount:</t>
  </si>
  <si>
    <t>T-shirts (in total)</t>
  </si>
  <si>
    <t>10 Stickers (size 5,5 cm)
1 item = 10 pieces</t>
  </si>
  <si>
    <t>10 Stickers (size 8 cm)
1 item = 10 pieces</t>
  </si>
  <si>
    <t>Postal fee / Shipment</t>
  </si>
  <si>
    <t>Total amount to be paid:</t>
  </si>
  <si>
    <t>For payment by credit card please fill in the credit card details :</t>
  </si>
  <si>
    <t>Type of the credit card (only VISA, MC/EC and Amex)</t>
  </si>
  <si>
    <t>Name of the card holder</t>
  </si>
  <si>
    <t>Credit card number</t>
  </si>
  <si>
    <t>CVV Code (last three digits at the back side of CC)</t>
  </si>
  <si>
    <t>Expiration date</t>
  </si>
  <si>
    <t>Address of the card holder/ payment confirmation receipt</t>
  </si>
  <si>
    <t xml:space="preserve">European Pressure Ulcer Advisory Panel </t>
  </si>
  <si>
    <t>www.epuap.org</t>
  </si>
  <si>
    <t>INVOICE</t>
  </si>
  <si>
    <t>EPUAP</t>
  </si>
  <si>
    <t>Registered Address: c/o Professor Jane Nixon</t>
  </si>
  <si>
    <t xml:space="preserve">Clinical Trials Research Unit, </t>
  </si>
  <si>
    <t>Leeds, West Yorkshire, LS2 9JT</t>
  </si>
  <si>
    <r>
      <t>Invoice no.</t>
    </r>
    <r>
      <rPr>
        <sz val="11"/>
        <color rgb="FF000000"/>
        <rFont val="Calibri"/>
        <family val="2"/>
      </rPr>
      <t xml:space="preserve"> </t>
    </r>
  </si>
  <si>
    <t>STOPPU</t>
  </si>
  <si>
    <t>Issue date:</t>
  </si>
  <si>
    <t xml:space="preserve">Payable due: </t>
  </si>
  <si>
    <t>Item</t>
  </si>
  <si>
    <t>Unit</t>
  </si>
  <si>
    <t>Unit price</t>
  </si>
  <si>
    <t>Total</t>
  </si>
  <si>
    <t>T-shirt STOP Pressure Ulcers</t>
  </si>
  <si>
    <t>Stickers</t>
  </si>
  <si>
    <t>Shipment</t>
  </si>
  <si>
    <t>TOTAL</t>
  </si>
  <si>
    <t>EPUAP is not a VAT payer. VAT is not added on the amount.</t>
  </si>
  <si>
    <t>INCOTERMS:DAP</t>
  </si>
  <si>
    <t>I declare that the best of my knowledge the information on this invoice is true and correct.
The exporter of the products covered by this document (CZ24684678) declares that, except where otherwise clearly indicated, these products are of EU preferential origin.
Transport cost included in price.</t>
  </si>
  <si>
    <t>#XXX</t>
  </si>
  <si>
    <t>*t-shirt price: 10 EUR per one t-shirt</t>
  </si>
  <si>
    <t>XL</t>
  </si>
  <si>
    <t>Number of t-shirts per size</t>
  </si>
  <si>
    <t>Mirrors</t>
  </si>
  <si>
    <t>Screen wipes</t>
  </si>
  <si>
    <t>T-shirts €10</t>
  </si>
  <si>
    <t>Stickers €3 (per 10 pcs)</t>
  </si>
  <si>
    <t>Navy blue</t>
  </si>
  <si>
    <t>Pens</t>
  </si>
  <si>
    <t>Pens
1 item = 10 pieces</t>
  </si>
  <si>
    <t>Badge holders</t>
  </si>
  <si>
    <t>Pens €5 (per 10 pcs)</t>
  </si>
  <si>
    <t>Screen wipes €2</t>
  </si>
  <si>
    <t>Mirrors €2</t>
  </si>
  <si>
    <t>If you wish to pay via bank transfer please use the information below to make the payment. As a reference please include your name and "STOP PU Day". Please, make the payment only after we confirm the order via e-mail.</t>
  </si>
  <si>
    <t>TOTAL AMOUNT TO BE CHARGED</t>
  </si>
  <si>
    <t>Retractable badge holder with reel €1,5 (10 pieces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</si>
</sst>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quot;£&quot;#,##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b/>
      <sz val="20"/>
      <color rgb="FF000000"/>
      <name val="Calibri"/>
      <family val="2"/>
    </font>
    <font>
      <b/>
      <sz val="11"/>
      <color rgb="FF000000"/>
      <name val="Calibri"/>
      <family val="2"/>
    </font>
    <font>
      <sz val="11"/>
      <color rgb="FF000000"/>
      <name val="Calibri"/>
      <family val="2"/>
    </font>
    <font>
      <sz val="11"/>
      <color rgb="FF000000"/>
      <name val="Arial"/>
      <family val="2"/>
    </font>
    <font>
      <sz val="11"/>
      <name val="Calibri"/>
      <family val="2"/>
    </font>
    <font>
      <sz val="10"/>
      <color rgb="FF000000"/>
      <name val="Calibri"/>
      <family val="2"/>
    </font>
    <font>
      <b/>
      <sz val="16"/>
      <color rgb="FF365F91"/>
      <name val="Calibri"/>
      <family val="2"/>
    </font>
    <font>
      <b/>
      <sz val="10"/>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u/>
      <sz val="12"/>
      <color theme="10"/>
      <name val="Calibri"/>
      <family val="2"/>
      <scheme val="minor"/>
    </font>
    <font>
      <b/>
      <sz val="11"/>
      <color theme="1"/>
      <name val="Calibri"/>
      <family val="2"/>
      <charset val="238"/>
      <scheme val="minor"/>
    </font>
    <font>
      <b/>
      <sz val="12"/>
      <color theme="1"/>
      <name val="Calibri"/>
      <family val="2"/>
      <scheme val="minor"/>
    </font>
    <font>
      <b/>
      <sz val="11"/>
      <color rgb="FFFF0000"/>
      <name val="Calibri"/>
      <family val="2"/>
      <charset val="238"/>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81">
    <xf numFmtId="0" fontId="0" fillId="0" borderId="0" xfId="0"/>
    <xf numFmtId="0" fontId="1" fillId="0" borderId="0" xfId="0" applyFont="1" applyAlignment="1">
      <alignment vertical="center"/>
    </xf>
    <xf numFmtId="0" fontId="0" fillId="0" borderId="0" xfId="0"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left" vertical="center" indent="15"/>
    </xf>
    <xf numFmtId="0" fontId="7" fillId="0" borderId="0" xfId="0" applyFont="1" applyAlignment="1">
      <alignment vertical="center"/>
    </xf>
    <xf numFmtId="0" fontId="5" fillId="0" borderId="0" xfId="0" applyFont="1" applyAlignment="1">
      <alignment vertical="center"/>
    </xf>
    <xf numFmtId="0" fontId="11" fillId="0" borderId="0" xfId="0" applyFont="1" applyAlignment="1">
      <alignment horizontal="right" vertical="center"/>
    </xf>
    <xf numFmtId="0" fontId="4" fillId="0" borderId="0" xfId="1" applyAlignment="1">
      <alignment horizontal="right" vertical="center"/>
    </xf>
    <xf numFmtId="0" fontId="7" fillId="0" borderId="0" xfId="0" applyFont="1" applyAlignment="1">
      <alignment horizontal="left" vertical="center"/>
    </xf>
    <xf numFmtId="14" fontId="0" fillId="0" borderId="0" xfId="0" applyNumberFormat="1"/>
    <xf numFmtId="0" fontId="1" fillId="0" borderId="4" xfId="0" applyFont="1" applyBorder="1"/>
    <xf numFmtId="0" fontId="0" fillId="0" borderId="4" xfId="0" applyBorder="1" applyAlignment="1">
      <alignment vertical="center" wrapText="1"/>
    </xf>
    <xf numFmtId="0" fontId="0" fillId="0" borderId="4" xfId="0" applyBorder="1" applyAlignment="1">
      <alignment vertical="top"/>
    </xf>
    <xf numFmtId="164" fontId="0" fillId="0" borderId="4" xfId="0" applyNumberFormat="1" applyBorder="1" applyAlignment="1">
      <alignment vertical="top"/>
    </xf>
    <xf numFmtId="0" fontId="0" fillId="0" borderId="4" xfId="0" applyBorder="1"/>
    <xf numFmtId="165" fontId="0" fillId="0" borderId="4" xfId="0" applyNumberFormat="1" applyBorder="1"/>
    <xf numFmtId="0" fontId="1" fillId="0" borderId="4" xfId="0" applyFont="1" applyBorder="1" applyAlignment="1">
      <alignment vertical="center"/>
    </xf>
    <xf numFmtId="0" fontId="12" fillId="0" borderId="4" xfId="0" applyFont="1" applyBorder="1" applyAlignment="1">
      <alignment vertical="center" wrapText="1"/>
    </xf>
    <xf numFmtId="0" fontId="13" fillId="0" borderId="0" xfId="0" applyFont="1"/>
    <xf numFmtId="1" fontId="0" fillId="0" borderId="4" xfId="0" applyNumberFormat="1" applyBorder="1"/>
    <xf numFmtId="0" fontId="0" fillId="0" borderId="5" xfId="0" applyBorder="1" applyAlignment="1">
      <alignment vertical="center" wrapText="1"/>
    </xf>
    <xf numFmtId="164" fontId="0" fillId="0" borderId="5" xfId="0" applyNumberFormat="1" applyBorder="1" applyAlignment="1">
      <alignment vertical="top"/>
    </xf>
    <xf numFmtId="49" fontId="1" fillId="0" borderId="6" xfId="0" applyNumberFormat="1" applyFont="1" applyBorder="1" applyAlignment="1">
      <alignment vertical="center"/>
    </xf>
    <xf numFmtId="49" fontId="1" fillId="0" borderId="8" xfId="0" applyNumberFormat="1" applyFont="1" applyBorder="1" applyAlignment="1">
      <alignment vertical="center"/>
    </xf>
    <xf numFmtId="49" fontId="1" fillId="0" borderId="7" xfId="0" applyNumberFormat="1" applyFont="1" applyBorder="1" applyAlignment="1">
      <alignment vertical="center"/>
    </xf>
    <xf numFmtId="0" fontId="14" fillId="0" borderId="0" xfId="0" applyFont="1"/>
    <xf numFmtId="0" fontId="15" fillId="0" borderId="4" xfId="0" applyFont="1" applyBorder="1" applyAlignment="1">
      <alignment vertical="center" wrapText="1"/>
    </xf>
    <xf numFmtId="0" fontId="1" fillId="0" borderId="0" xfId="0" applyFont="1" applyAlignment="1">
      <alignment vertical="center" wrapText="1"/>
    </xf>
    <xf numFmtId="0" fontId="16" fillId="0" borderId="4" xfId="0" applyFont="1" applyBorder="1" applyAlignment="1">
      <alignment vertical="center"/>
    </xf>
    <xf numFmtId="0" fontId="1" fillId="0" borderId="9"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xf>
    <xf numFmtId="0" fontId="17" fillId="0" borderId="0" xfId="1" applyFont="1" applyAlignment="1">
      <alignment vertical="center"/>
    </xf>
    <xf numFmtId="0" fontId="1" fillId="0" borderId="10" xfId="0" applyFont="1" applyBorder="1" applyAlignment="1">
      <alignment vertical="center" wrapText="1"/>
    </xf>
    <xf numFmtId="0" fontId="18" fillId="0" borderId="11" xfId="0" applyFont="1" applyBorder="1" applyAlignment="1">
      <alignment horizontal="center"/>
    </xf>
    <xf numFmtId="0" fontId="15" fillId="0" borderId="4" xfId="0" applyFont="1" applyBorder="1" applyAlignment="1">
      <alignment horizontal="center" vertical="center" wrapText="1"/>
    </xf>
    <xf numFmtId="0" fontId="1" fillId="0" borderId="4" xfId="0" applyFont="1" applyBorder="1" applyAlignment="1">
      <alignment horizontal="left" vertical="center" wrapText="1"/>
    </xf>
    <xf numFmtId="0" fontId="20" fillId="0" borderId="0" xfId="0" applyFont="1"/>
    <xf numFmtId="0" fontId="0" fillId="0" borderId="0" xfId="0" applyAlignment="1">
      <alignment horizontal="center"/>
    </xf>
    <xf numFmtId="0" fontId="0" fillId="0" borderId="0" xfId="0" applyAlignment="1">
      <alignment wrapText="1"/>
    </xf>
    <xf numFmtId="0" fontId="1" fillId="0" borderId="10" xfId="0" applyFont="1" applyBorder="1" applyAlignment="1">
      <alignment horizontal="center" vertical="center" wrapText="1"/>
    </xf>
    <xf numFmtId="0" fontId="16" fillId="0" borderId="0" xfId="0" applyFont="1" applyAlignment="1">
      <alignment horizontal="left" vertical="center"/>
    </xf>
    <xf numFmtId="0" fontId="15" fillId="0" borderId="0" xfId="0" applyFont="1"/>
    <xf numFmtId="0" fontId="1" fillId="0" borderId="0" xfId="0" applyFont="1"/>
    <xf numFmtId="0" fontId="1" fillId="0" borderId="0" xfId="0" applyFont="1" applyAlignment="1">
      <alignmen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2" fillId="0" borderId="0" xfId="0" applyFont="1" applyAlignment="1">
      <alignmen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left" vertical="center" wrapText="1"/>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9" fillId="0" borderId="1" xfId="0" applyFont="1" applyBorder="1" applyAlignment="1">
      <alignment vertical="center" wrapText="1"/>
    </xf>
    <xf numFmtId="0" fontId="19" fillId="0" borderId="3" xfId="0" applyFont="1" applyBorder="1" applyAlignment="1">
      <alignment vertical="center" wrapText="1"/>
    </xf>
    <xf numFmtId="0" fontId="1"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11</xdr:col>
      <xdr:colOff>16565</xdr:colOff>
      <xdr:row>5</xdr:row>
      <xdr:rowOff>303972</xdr:rowOff>
    </xdr:from>
    <xdr:to>
      <xdr:col>20</xdr:col>
      <xdr:colOff>270565</xdr:colOff>
      <xdr:row>11</xdr:row>
      <xdr:rowOff>104976</xdr:rowOff>
    </xdr:to>
    <xdr:pic>
      <xdr:nvPicPr>
        <xdr:cNvPr id="6" name="Picture 17">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1348" y="1587776"/>
          <a:ext cx="5770217" cy="1291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17946</xdr:colOff>
      <xdr:row>19</xdr:row>
      <xdr:rowOff>26090</xdr:rowOff>
    </xdr:from>
    <xdr:to>
      <xdr:col>14</xdr:col>
      <xdr:colOff>97745</xdr:colOff>
      <xdr:row>24</xdr:row>
      <xdr:rowOff>216681</xdr:rowOff>
    </xdr:to>
    <xdr:pic>
      <xdr:nvPicPr>
        <xdr:cNvPr id="5" name="Picture 4">
          <a:extLst>
            <a:ext uri="{FF2B5EF4-FFF2-40B4-BE49-F238E27FC236}">
              <a16:creationId xmlns:a16="http://schemas.microsoft.com/office/drawing/2014/main" id="{4C183BD8-06D2-F140-E814-478F04F0B5E7}"/>
            </a:ext>
          </a:extLst>
        </xdr:cNvPr>
        <xdr:cNvPicPr>
          <a:picLocks noChangeAspect="1"/>
        </xdr:cNvPicPr>
      </xdr:nvPicPr>
      <xdr:blipFill>
        <a:blip xmlns:r="http://schemas.openxmlformats.org/officeDocument/2006/relationships" r:embed="rId2"/>
        <a:stretch>
          <a:fillRect/>
        </a:stretch>
      </xdr:blipFill>
      <xdr:spPr>
        <a:xfrm>
          <a:off x="6445250" y="4432438"/>
          <a:ext cx="5596017" cy="1767461"/>
        </a:xfrm>
        <a:prstGeom prst="rect">
          <a:avLst/>
        </a:prstGeom>
      </xdr:spPr>
    </xdr:pic>
    <xdr:clientData/>
  </xdr:twoCellAnchor>
  <xdr:twoCellAnchor editAs="oneCell">
    <xdr:from>
      <xdr:col>5</xdr:col>
      <xdr:colOff>5108</xdr:colOff>
      <xdr:row>26</xdr:row>
      <xdr:rowOff>16567</xdr:rowOff>
    </xdr:from>
    <xdr:to>
      <xdr:col>8</xdr:col>
      <xdr:colOff>391040</xdr:colOff>
      <xdr:row>31</xdr:row>
      <xdr:rowOff>105741</xdr:rowOff>
    </xdr:to>
    <xdr:pic>
      <xdr:nvPicPr>
        <xdr:cNvPr id="3" name="Picture 2">
          <a:extLst>
            <a:ext uri="{FF2B5EF4-FFF2-40B4-BE49-F238E27FC236}">
              <a16:creationId xmlns:a16="http://schemas.microsoft.com/office/drawing/2014/main" id="{97999602-5FED-DA0C-846C-1F0365B3730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2144" r="-90" b="18932"/>
        <a:stretch>
          <a:fillRect/>
        </a:stretch>
      </xdr:blipFill>
      <xdr:spPr>
        <a:xfrm>
          <a:off x="6432412" y="6659219"/>
          <a:ext cx="2221496" cy="1745696"/>
        </a:xfrm>
        <a:prstGeom prst="rect">
          <a:avLst/>
        </a:prstGeom>
      </xdr:spPr>
    </xdr:pic>
    <xdr:clientData/>
  </xdr:twoCellAnchor>
  <xdr:twoCellAnchor editAs="oneCell">
    <xdr:from>
      <xdr:col>14</xdr:col>
      <xdr:colOff>19639</xdr:colOff>
      <xdr:row>31</xdr:row>
      <xdr:rowOff>28023</xdr:rowOff>
    </xdr:from>
    <xdr:to>
      <xdr:col>19</xdr:col>
      <xdr:colOff>169660</xdr:colOff>
      <xdr:row>44</xdr:row>
      <xdr:rowOff>76476</xdr:rowOff>
    </xdr:to>
    <xdr:pic>
      <xdr:nvPicPr>
        <xdr:cNvPr id="10" name="Picture 9">
          <a:extLst>
            <a:ext uri="{FF2B5EF4-FFF2-40B4-BE49-F238E27FC236}">
              <a16:creationId xmlns:a16="http://schemas.microsoft.com/office/drawing/2014/main" id="{4F96C756-0316-06AE-701B-629C4CF5FD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963161" y="8327197"/>
          <a:ext cx="3214586" cy="4264301"/>
        </a:xfrm>
        <a:prstGeom prst="rect">
          <a:avLst/>
        </a:prstGeom>
      </xdr:spPr>
    </xdr:pic>
    <xdr:clientData/>
  </xdr:twoCellAnchor>
  <xdr:twoCellAnchor editAs="oneCell">
    <xdr:from>
      <xdr:col>5</xdr:col>
      <xdr:colOff>31197</xdr:colOff>
      <xdr:row>33</xdr:row>
      <xdr:rowOff>11460</xdr:rowOff>
    </xdr:from>
    <xdr:to>
      <xdr:col>8</xdr:col>
      <xdr:colOff>381000</xdr:colOff>
      <xdr:row>41</xdr:row>
      <xdr:rowOff>22036</xdr:rowOff>
    </xdr:to>
    <xdr:pic>
      <xdr:nvPicPr>
        <xdr:cNvPr id="12" name="Picture 11">
          <a:extLst>
            <a:ext uri="{FF2B5EF4-FFF2-40B4-BE49-F238E27FC236}">
              <a16:creationId xmlns:a16="http://schemas.microsoft.com/office/drawing/2014/main" id="{9E987D89-7CEA-BBE5-A36F-CC718F03B51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303" t="11367" r="8626"/>
        <a:stretch>
          <a:fillRect/>
        </a:stretch>
      </xdr:blipFill>
      <xdr:spPr>
        <a:xfrm>
          <a:off x="6458501" y="8832438"/>
          <a:ext cx="2188542" cy="2313141"/>
        </a:xfrm>
        <a:prstGeom prst="rect">
          <a:avLst/>
        </a:prstGeom>
      </xdr:spPr>
    </xdr:pic>
    <xdr:clientData/>
  </xdr:twoCellAnchor>
  <xdr:twoCellAnchor editAs="oneCell">
    <xdr:from>
      <xdr:col>14</xdr:col>
      <xdr:colOff>220455</xdr:colOff>
      <xdr:row>18</xdr:row>
      <xdr:rowOff>13390</xdr:rowOff>
    </xdr:from>
    <xdr:to>
      <xdr:col>23</xdr:col>
      <xdr:colOff>235128</xdr:colOff>
      <xdr:row>24</xdr:row>
      <xdr:rowOff>218231</xdr:rowOff>
    </xdr:to>
    <xdr:pic>
      <xdr:nvPicPr>
        <xdr:cNvPr id="2" name="Picture 1">
          <a:extLst>
            <a:ext uri="{FF2B5EF4-FFF2-40B4-BE49-F238E27FC236}">
              <a16:creationId xmlns:a16="http://schemas.microsoft.com/office/drawing/2014/main" id="{1E550D87-5FF7-46F2-B586-F1F47438914E}"/>
            </a:ext>
          </a:extLst>
        </xdr:cNvPr>
        <xdr:cNvPicPr>
          <a:picLocks noChangeAspect="1"/>
        </xdr:cNvPicPr>
      </xdr:nvPicPr>
      <xdr:blipFill>
        <a:blip xmlns:r="http://schemas.openxmlformats.org/officeDocument/2006/relationships" r:embed="rId6"/>
        <a:stretch>
          <a:fillRect/>
        </a:stretch>
      </xdr:blipFill>
      <xdr:spPr>
        <a:xfrm>
          <a:off x="12163977" y="4229238"/>
          <a:ext cx="5534065" cy="1972211"/>
        </a:xfrm>
        <a:prstGeom prst="rect">
          <a:avLst/>
        </a:prstGeom>
      </xdr:spPr>
    </xdr:pic>
    <xdr:clientData/>
  </xdr:twoCellAnchor>
  <xdr:twoCellAnchor editAs="oneCell">
    <xdr:from>
      <xdr:col>9</xdr:col>
      <xdr:colOff>10216</xdr:colOff>
      <xdr:row>31</xdr:row>
      <xdr:rowOff>38237</xdr:rowOff>
    </xdr:from>
    <xdr:to>
      <xdr:col>13</xdr:col>
      <xdr:colOff>276502</xdr:colOff>
      <xdr:row>44</xdr:row>
      <xdr:rowOff>65236</xdr:rowOff>
    </xdr:to>
    <xdr:pic>
      <xdr:nvPicPr>
        <xdr:cNvPr id="7" name="Picture 6">
          <a:extLst>
            <a:ext uri="{FF2B5EF4-FFF2-40B4-BE49-F238E27FC236}">
              <a16:creationId xmlns:a16="http://schemas.microsoft.com/office/drawing/2014/main" id="{78EF4677-C365-B4EF-ACE8-BFF3201B7E2A}"/>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1295" t="7623" r="19935"/>
        <a:stretch>
          <a:fillRect/>
        </a:stretch>
      </xdr:blipFill>
      <xdr:spPr>
        <a:xfrm>
          <a:off x="8889173" y="8337411"/>
          <a:ext cx="2721113" cy="4239672"/>
        </a:xfrm>
        <a:prstGeom prst="rect">
          <a:avLst/>
        </a:prstGeom>
      </xdr:spPr>
    </xdr:pic>
    <xdr:clientData/>
  </xdr:twoCellAnchor>
  <xdr:twoCellAnchor editAs="oneCell">
    <xdr:from>
      <xdr:col>9</xdr:col>
      <xdr:colOff>41415</xdr:colOff>
      <xdr:row>26</xdr:row>
      <xdr:rowOff>24848</xdr:rowOff>
    </xdr:from>
    <xdr:to>
      <xdr:col>19</xdr:col>
      <xdr:colOff>77720</xdr:colOff>
      <xdr:row>29</xdr:row>
      <xdr:rowOff>182217</xdr:rowOff>
    </xdr:to>
    <xdr:pic>
      <xdr:nvPicPr>
        <xdr:cNvPr id="9" name="Picture 8">
          <a:extLst>
            <a:ext uri="{FF2B5EF4-FFF2-40B4-BE49-F238E27FC236}">
              <a16:creationId xmlns:a16="http://schemas.microsoft.com/office/drawing/2014/main" id="{6F518159-4BB2-3F86-10CD-E66BCAA4B10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7" t="38282" r="617" b="36922"/>
        <a:stretch>
          <a:fillRect/>
        </a:stretch>
      </xdr:blipFill>
      <xdr:spPr>
        <a:xfrm>
          <a:off x="8920372" y="6667500"/>
          <a:ext cx="6165435" cy="1151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12</xdr:row>
      <xdr:rowOff>158750</xdr:rowOff>
    </xdr:from>
    <xdr:to>
      <xdr:col>7</xdr:col>
      <xdr:colOff>9525</xdr:colOff>
      <xdr:row>20</xdr:row>
      <xdr:rowOff>0</xdr:rowOff>
    </xdr:to>
    <xdr:sp macro="" textlink="">
      <xdr:nvSpPr>
        <xdr:cNvPr id="2050" name="Text Box 4">
          <a:extLst>
            <a:ext uri="{FF2B5EF4-FFF2-40B4-BE49-F238E27FC236}">
              <a16:creationId xmlns:a16="http://schemas.microsoft.com/office/drawing/2014/main" id="{00000000-0008-0000-0100-000002080000}"/>
            </a:ext>
          </a:extLst>
        </xdr:cNvPr>
        <xdr:cNvSpPr txBox="1">
          <a:spLocks noChangeArrowheads="1"/>
        </xdr:cNvSpPr>
      </xdr:nvSpPr>
      <xdr:spPr bwMode="auto">
        <a:xfrm>
          <a:off x="3095625" y="2568575"/>
          <a:ext cx="2695575" cy="1289050"/>
        </a:xfrm>
        <a:prstGeom prst="rect">
          <a:avLst/>
        </a:prstGeom>
        <a:noFill/>
        <a:ln w="6350">
          <a:solidFill>
            <a:srgbClr val="000000"/>
          </a:solidFill>
          <a:miter lim="800000"/>
          <a:headEnd/>
          <a:tailEnd/>
        </a:ln>
      </xdr:spPr>
      <xdr:txBody>
        <a:bodyPr vertOverflow="clip" wrap="square" lIns="91440" tIns="45720" rIns="91440" bIns="45720" anchor="t" upright="1"/>
        <a:lstStyle/>
        <a:p>
          <a:pPr algn="l" rtl="0">
            <a:defRPr sz="1000"/>
          </a:pPr>
          <a:endParaRPr lang="en-GB" sz="1100" b="0" i="0" u="none" strike="noStrike" baseline="0">
            <a:solidFill>
              <a:srgbClr val="000000"/>
            </a:solidFill>
            <a:latin typeface="Calibri"/>
            <a:cs typeface="Calibri"/>
          </a:endParaRPr>
        </a:p>
      </xdr:txBody>
    </xdr:sp>
    <xdr:clientData/>
  </xdr:twoCellAnchor>
  <xdr:twoCellAnchor>
    <xdr:from>
      <xdr:col>0</xdr:col>
      <xdr:colOff>0</xdr:colOff>
      <xdr:row>13</xdr:row>
      <xdr:rowOff>0</xdr:rowOff>
    </xdr:from>
    <xdr:to>
      <xdr:col>1</xdr:col>
      <xdr:colOff>714375</xdr:colOff>
      <xdr:row>19</xdr:row>
      <xdr:rowOff>133350</xdr:rowOff>
    </xdr:to>
    <xdr:sp macro="" textlink="">
      <xdr:nvSpPr>
        <xdr:cNvPr id="2051" name="Text Box 2">
          <a:extLst>
            <a:ext uri="{FF2B5EF4-FFF2-40B4-BE49-F238E27FC236}">
              <a16:creationId xmlns:a16="http://schemas.microsoft.com/office/drawing/2014/main" id="{00000000-0008-0000-0100-000003080000}"/>
            </a:ext>
          </a:extLst>
        </xdr:cNvPr>
        <xdr:cNvSpPr txBox="1">
          <a:spLocks noChangeArrowheads="1"/>
        </xdr:cNvSpPr>
      </xdr:nvSpPr>
      <xdr:spPr bwMode="auto">
        <a:xfrm>
          <a:off x="0" y="2590800"/>
          <a:ext cx="2514600" cy="12192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100" b="1" i="0" u="none" strike="noStrike" baseline="0">
              <a:solidFill>
                <a:srgbClr val="000000"/>
              </a:solidFill>
              <a:latin typeface="Calibri"/>
              <a:cs typeface="Calibri"/>
            </a:rPr>
            <a:t>European Pressure </a:t>
          </a:r>
          <a:r>
            <a:rPr lang="en-GB" sz="1000" b="1" i="0" baseline="0">
              <a:effectLst/>
              <a:latin typeface="+mn-lt"/>
              <a:ea typeface="+mn-ea"/>
              <a:cs typeface="+mn-cs"/>
            </a:rPr>
            <a:t>Ulcer Advisory Panel</a:t>
          </a:r>
          <a:endParaRPr lang="en-GB" sz="1100">
            <a:effectLst/>
          </a:endParaRPr>
        </a:p>
        <a:p>
          <a:pPr algn="l" rtl="0">
            <a:defRPr sz="1000"/>
          </a:pPr>
          <a:r>
            <a:rPr lang="en-GB" sz="1000" b="0" i="0" u="none" strike="noStrike">
              <a:effectLst/>
              <a:latin typeface="+mn-lt"/>
              <a:ea typeface="+mn-ea"/>
              <a:cs typeface="+mn-cs"/>
            </a:rPr>
            <a:t>Registered Address: C/o Professor Jane Nixon</a:t>
          </a:r>
          <a:r>
            <a:rPr lang="en-GB" sz="1100"/>
            <a:t> </a:t>
          </a:r>
          <a:r>
            <a:rPr lang="en-GB" sz="1000" b="0" i="0" u="none" strike="noStrike">
              <a:effectLst/>
              <a:latin typeface="+mn-lt"/>
              <a:ea typeface="+mn-ea"/>
              <a:cs typeface="+mn-cs"/>
            </a:rPr>
            <a:t>Clinical Trials Research Unit, </a:t>
          </a:r>
          <a:r>
            <a:rPr lang="en-GB" sz="1100"/>
            <a:t> </a:t>
          </a:r>
          <a:r>
            <a:rPr lang="en-GB" sz="1000" b="0" i="0" u="none" strike="noStrike">
              <a:effectLst/>
              <a:latin typeface="+mn-lt"/>
              <a:ea typeface="+mn-ea"/>
              <a:cs typeface="+mn-cs"/>
            </a:rPr>
            <a:t>Leeds, West Yorkshire, LS2 9JT</a:t>
          </a:r>
          <a:r>
            <a:rPr lang="en-GB" sz="1100"/>
            <a:t> </a:t>
          </a:r>
          <a:endParaRPr lang="en-GB" sz="1100" b="1" i="0" u="none" strike="noStrike" baseline="0">
            <a:solidFill>
              <a:srgbClr val="000000"/>
            </a:solidFill>
            <a:latin typeface="Calibri"/>
            <a:cs typeface="Calibri"/>
          </a:endParaRPr>
        </a:p>
      </xdr:txBody>
    </xdr:sp>
    <xdr:clientData/>
  </xdr:twoCellAnchor>
  <xdr:twoCellAnchor editAs="oneCell">
    <xdr:from>
      <xdr:col>0</xdr:col>
      <xdr:colOff>279400</xdr:colOff>
      <xdr:row>0</xdr:row>
      <xdr:rowOff>101600</xdr:rowOff>
    </xdr:from>
    <xdr:to>
      <xdr:col>1</xdr:col>
      <xdr:colOff>0</xdr:colOff>
      <xdr:row>5</xdr:row>
      <xdr:rowOff>85725</xdr:rowOff>
    </xdr:to>
    <xdr:pic>
      <xdr:nvPicPr>
        <xdr:cNvPr id="5" name="Picture 4" descr="EPUAP_logo_9_cm.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134" t="11403" r="5898" b="11404"/>
        <a:stretch>
          <a:fillRect/>
        </a:stretch>
      </xdr:blipFill>
      <xdr:spPr bwMode="auto">
        <a:xfrm>
          <a:off x="279400" y="101600"/>
          <a:ext cx="1524000" cy="981075"/>
        </a:xfrm>
        <a:prstGeom prst="rect">
          <a:avLst/>
        </a:prstGeom>
        <a:noFill/>
        <a:ln>
          <a:noFill/>
        </a:ln>
      </xdr:spPr>
    </xdr:pic>
    <xdr:clientData/>
  </xdr:twoCellAnchor>
  <xdr:twoCellAnchor>
    <xdr:from>
      <xdr:col>0</xdr:col>
      <xdr:colOff>0</xdr:colOff>
      <xdr:row>21</xdr:row>
      <xdr:rowOff>73025</xdr:rowOff>
    </xdr:from>
    <xdr:to>
      <xdr:col>6</xdr:col>
      <xdr:colOff>571500</xdr:colOff>
      <xdr:row>24</xdr:row>
      <xdr:rowOff>95250</xdr:rowOff>
    </xdr:to>
    <xdr:pic>
      <xdr:nvPicPr>
        <xdr:cNvPr id="2" name="Picture 17">
          <a:extLst>
            <a:ext uri="{FF2B5EF4-FFF2-40B4-BE49-F238E27FC236}">
              <a16:creationId xmlns:a16="http://schemas.microsoft.com/office/drawing/2014/main" id="{494CB20E-E434-4970-A6E1-33FE8848A36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149" b="23598"/>
        <a:stretch/>
      </xdr:blipFill>
      <xdr:spPr bwMode="auto">
        <a:xfrm>
          <a:off x="0" y="4111625"/>
          <a:ext cx="5743575" cy="56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fic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pua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tabSelected="1" zoomScale="115" zoomScaleNormal="115" workbookViewId="0">
      <selection activeCell="J32" sqref="J32"/>
    </sheetView>
  </sheetViews>
  <sheetFormatPr defaultRowHeight="14.5" x14ac:dyDescent="0.35"/>
  <cols>
    <col min="1" max="1" width="21" customWidth="1"/>
    <col min="2" max="2" width="20.54296875" customWidth="1"/>
    <col min="3" max="3" width="20" customWidth="1"/>
    <col min="4" max="4" width="18.26953125" customWidth="1"/>
    <col min="5" max="5" width="12.1796875" customWidth="1"/>
  </cols>
  <sheetData>
    <row r="1" spans="1:24" ht="21" x14ac:dyDescent="0.35">
      <c r="A1" s="41" t="s">
        <v>0</v>
      </c>
      <c r="D1" t="s">
        <v>64</v>
      </c>
    </row>
    <row r="2" spans="1:24" ht="21" x14ac:dyDescent="0.35">
      <c r="A2" s="41" t="s">
        <v>1</v>
      </c>
    </row>
    <row r="3" spans="1:24" ht="16" thickBot="1" x14ac:dyDescent="0.4">
      <c r="A3" s="42" t="s">
        <v>2</v>
      </c>
      <c r="L3" s="1" t="s">
        <v>3</v>
      </c>
    </row>
    <row r="4" spans="1:24" ht="14.5" customHeight="1" thickBot="1" x14ac:dyDescent="0.4">
      <c r="A4" s="59" t="s">
        <v>4</v>
      </c>
      <c r="B4" s="60"/>
      <c r="L4" s="1"/>
    </row>
    <row r="5" spans="1:24" ht="29.5" customHeight="1" x14ac:dyDescent="0.35">
      <c r="A5" s="6" t="s">
        <v>5</v>
      </c>
      <c r="B5" s="6"/>
      <c r="L5" s="71" t="s">
        <v>79</v>
      </c>
      <c r="M5" s="71"/>
      <c r="N5" s="71"/>
      <c r="O5" s="71"/>
      <c r="P5" s="71"/>
      <c r="Q5" s="71"/>
      <c r="R5" s="71"/>
      <c r="S5" s="71"/>
      <c r="T5" s="71"/>
      <c r="U5" s="71"/>
      <c r="V5" s="71"/>
      <c r="W5" s="71"/>
      <c r="X5" s="71"/>
    </row>
    <row r="6" spans="1:24" ht="29.15" customHeight="1" x14ac:dyDescent="0.35">
      <c r="A6" s="5" t="s">
        <v>6</v>
      </c>
      <c r="B6" s="5"/>
    </row>
    <row r="7" spans="1:24" ht="30" customHeight="1" x14ac:dyDescent="0.35">
      <c r="A7" s="5" t="s">
        <v>7</v>
      </c>
      <c r="B7" s="26"/>
      <c r="L7" s="1"/>
    </row>
    <row r="8" spans="1:24" ht="15" customHeight="1" x14ac:dyDescent="0.35">
      <c r="A8" s="5" t="s">
        <v>9</v>
      </c>
      <c r="B8" s="26"/>
      <c r="L8" s="1"/>
    </row>
    <row r="9" spans="1:24" x14ac:dyDescent="0.35">
      <c r="A9" s="5" t="s">
        <v>8</v>
      </c>
      <c r="B9" s="46"/>
      <c r="L9" s="1"/>
    </row>
    <row r="10" spans="1:24" x14ac:dyDescent="0.35">
      <c r="A10" s="5" t="s">
        <v>10</v>
      </c>
      <c r="B10" s="26"/>
      <c r="L10" s="1"/>
    </row>
    <row r="11" spans="1:24" x14ac:dyDescent="0.35">
      <c r="A11" s="26" t="s">
        <v>11</v>
      </c>
      <c r="B11" s="29"/>
      <c r="L11" s="1"/>
    </row>
    <row r="12" spans="1:24" ht="15" thickBot="1" x14ac:dyDescent="0.4">
      <c r="A12" s="54"/>
      <c r="B12" s="54"/>
      <c r="C12" s="54"/>
      <c r="D12" s="54"/>
      <c r="E12" s="54"/>
      <c r="L12" s="1"/>
    </row>
    <row r="13" spans="1:24" ht="23.15" customHeight="1" thickBot="1" x14ac:dyDescent="0.4">
      <c r="A13" s="57" t="s">
        <v>12</v>
      </c>
      <c r="B13" s="58"/>
      <c r="C13" s="40"/>
      <c r="D13" s="40"/>
      <c r="E13" s="40"/>
      <c r="L13" s="26" t="s">
        <v>13</v>
      </c>
      <c r="M13" s="24"/>
      <c r="N13" s="24"/>
    </row>
    <row r="14" spans="1:24" ht="14.5" customHeight="1" thickBot="1" x14ac:dyDescent="0.4">
      <c r="A14" s="55" t="s">
        <v>65</v>
      </c>
      <c r="B14" s="56"/>
      <c r="C14" s="62" t="s">
        <v>67</v>
      </c>
      <c r="D14" s="63"/>
      <c r="E14" s="28"/>
      <c r="L14" s="38" t="s">
        <v>14</v>
      </c>
      <c r="M14" s="24"/>
      <c r="N14" s="24"/>
      <c r="O14" s="24"/>
      <c r="P14" s="24"/>
      <c r="Q14" s="24"/>
      <c r="R14" s="24"/>
      <c r="S14" s="24"/>
      <c r="T14" s="24"/>
    </row>
    <row r="15" spans="1:24" ht="16" thickBot="1" x14ac:dyDescent="0.4">
      <c r="A15" s="76" t="s">
        <v>15</v>
      </c>
      <c r="B15" s="77"/>
      <c r="C15" s="44" t="s">
        <v>16</v>
      </c>
      <c r="D15" s="44" t="s">
        <v>72</v>
      </c>
      <c r="E15" s="28"/>
      <c r="L15" s="72" t="s">
        <v>17</v>
      </c>
      <c r="M15" s="72"/>
      <c r="N15" s="72"/>
      <c r="O15" s="72"/>
      <c r="P15" s="72"/>
      <c r="Q15" s="72"/>
      <c r="R15" s="72"/>
      <c r="S15" s="72"/>
      <c r="T15" s="72"/>
    </row>
    <row r="16" spans="1:24" ht="15" thickBot="1" x14ac:dyDescent="0.4">
      <c r="A16" s="66" t="s">
        <v>18</v>
      </c>
      <c r="B16" s="67"/>
      <c r="C16" s="50"/>
      <c r="D16" s="50"/>
      <c r="L16" s="73" t="s">
        <v>19</v>
      </c>
      <c r="M16" s="74"/>
      <c r="N16" s="74"/>
      <c r="O16" s="74"/>
      <c r="P16" s="74"/>
      <c r="Q16" s="74"/>
      <c r="R16" s="74"/>
      <c r="S16" s="74"/>
      <c r="T16" s="75"/>
    </row>
    <row r="17" spans="1:20" ht="15" thickBot="1" x14ac:dyDescent="0.4">
      <c r="A17" s="66" t="s">
        <v>20</v>
      </c>
      <c r="B17" s="67"/>
      <c r="C17" s="43"/>
      <c r="D17" s="43"/>
      <c r="E17" s="28"/>
      <c r="F17" s="28"/>
      <c r="L17" s="73" t="s">
        <v>21</v>
      </c>
      <c r="M17" s="74"/>
      <c r="N17" s="74"/>
      <c r="O17" s="74"/>
      <c r="P17" s="74"/>
      <c r="Q17" s="74"/>
      <c r="R17" s="74"/>
      <c r="S17" s="74"/>
      <c r="T17" s="75"/>
    </row>
    <row r="18" spans="1:20" ht="15" thickBot="1" x14ac:dyDescent="0.4">
      <c r="A18" s="55" t="s">
        <v>22</v>
      </c>
      <c r="B18" s="56"/>
      <c r="C18" s="43"/>
      <c r="D18" s="43"/>
      <c r="E18" s="28"/>
      <c r="F18" s="28"/>
      <c r="L18" s="51"/>
      <c r="M18" s="51"/>
      <c r="N18" s="51"/>
      <c r="O18" s="51"/>
      <c r="P18" s="51"/>
      <c r="Q18" s="51"/>
      <c r="R18" s="51"/>
      <c r="S18" s="51"/>
      <c r="T18" s="51"/>
    </row>
    <row r="19" spans="1:20" ht="15" thickBot="1" x14ac:dyDescent="0.4">
      <c r="A19" s="66" t="s">
        <v>66</v>
      </c>
      <c r="B19" s="67"/>
      <c r="C19" s="43"/>
      <c r="D19" s="43"/>
      <c r="E19" s="28"/>
      <c r="F19" s="52" t="s">
        <v>70</v>
      </c>
      <c r="L19" s="1"/>
    </row>
    <row r="20" spans="1:20" ht="15" thickBot="1" x14ac:dyDescent="0.4">
      <c r="A20" s="55" t="s">
        <v>23</v>
      </c>
      <c r="B20" s="56"/>
      <c r="C20" s="43"/>
      <c r="D20" s="43"/>
      <c r="E20" s="28"/>
      <c r="F20" s="28"/>
      <c r="L20" s="1"/>
    </row>
    <row r="21" spans="1:20" ht="29.15" customHeight="1" thickBot="1" x14ac:dyDescent="0.4">
      <c r="A21" s="66" t="s">
        <v>24</v>
      </c>
      <c r="B21" s="67"/>
      <c r="C21" s="43"/>
      <c r="D21" s="43"/>
      <c r="E21" s="28"/>
      <c r="L21" s="1"/>
    </row>
    <row r="22" spans="1:20" ht="35.5" customHeight="1" x14ac:dyDescent="0.35">
      <c r="A22" s="68" t="s">
        <v>25</v>
      </c>
      <c r="B22" s="68"/>
      <c r="C22" s="68"/>
      <c r="D22" s="68"/>
      <c r="E22" s="54"/>
      <c r="L22" s="1"/>
    </row>
    <row r="23" spans="1:20" ht="29.15" customHeight="1" thickBot="1" x14ac:dyDescent="0.4">
      <c r="A23" s="54" t="s">
        <v>26</v>
      </c>
      <c r="B23" s="54"/>
      <c r="C23" s="54"/>
      <c r="D23" s="54"/>
      <c r="E23" s="54"/>
      <c r="L23" s="1"/>
    </row>
    <row r="24" spans="1:20" ht="15" thickBot="1" x14ac:dyDescent="0.4">
      <c r="A24" s="59" t="s">
        <v>27</v>
      </c>
      <c r="B24" s="69"/>
      <c r="C24" s="39" t="s">
        <v>28</v>
      </c>
      <c r="D24" s="4" t="s">
        <v>29</v>
      </c>
      <c r="G24" s="47"/>
      <c r="L24" s="1"/>
    </row>
    <row r="25" spans="1:20" ht="26.5" customHeight="1" x14ac:dyDescent="0.35">
      <c r="A25" s="70" t="s">
        <v>30</v>
      </c>
      <c r="B25" s="70"/>
      <c r="C25" s="6">
        <f>C21+D21</f>
        <v>0</v>
      </c>
      <c r="D25" s="6">
        <f>C25*10</f>
        <v>0</v>
      </c>
      <c r="L25" s="1"/>
    </row>
    <row r="26" spans="1:20" ht="26.5" customHeight="1" x14ac:dyDescent="0.35">
      <c r="A26" s="65" t="s">
        <v>31</v>
      </c>
      <c r="B26" s="65"/>
      <c r="C26" s="5"/>
      <c r="D26" s="5">
        <f>C26*3</f>
        <v>0</v>
      </c>
      <c r="F26" s="53" t="s">
        <v>78</v>
      </c>
      <c r="J26" s="53" t="s">
        <v>76</v>
      </c>
      <c r="L26" s="1"/>
    </row>
    <row r="27" spans="1:20" ht="26.5" customHeight="1" x14ac:dyDescent="0.35">
      <c r="A27" s="64" t="s">
        <v>32</v>
      </c>
      <c r="B27" s="64"/>
      <c r="C27" s="36"/>
      <c r="D27" s="36">
        <f>C27*3</f>
        <v>0</v>
      </c>
      <c r="E27" s="35"/>
    </row>
    <row r="28" spans="1:20" ht="26.5" customHeight="1" x14ac:dyDescent="0.35">
      <c r="A28" s="64" t="s">
        <v>68</v>
      </c>
      <c r="B28" s="64"/>
      <c r="C28" s="36"/>
      <c r="D28" s="36">
        <f>C28*2</f>
        <v>0</v>
      </c>
      <c r="E28" s="35"/>
    </row>
    <row r="29" spans="1:20" ht="26.5" customHeight="1" x14ac:dyDescent="0.35">
      <c r="A29" s="64" t="s">
        <v>75</v>
      </c>
      <c r="B29" s="64"/>
      <c r="C29" s="36"/>
      <c r="D29" s="36">
        <f>C29*1.5</f>
        <v>0</v>
      </c>
      <c r="E29" s="35"/>
    </row>
    <row r="30" spans="1:20" ht="26.5" customHeight="1" x14ac:dyDescent="0.35">
      <c r="A30" s="64" t="s">
        <v>74</v>
      </c>
      <c r="B30" s="64"/>
      <c r="C30" s="36"/>
      <c r="D30" s="36">
        <f>C30*5</f>
        <v>0</v>
      </c>
      <c r="E30" s="35"/>
    </row>
    <row r="31" spans="1:20" ht="26.5" customHeight="1" x14ac:dyDescent="0.35">
      <c r="A31" s="64" t="s">
        <v>69</v>
      </c>
      <c r="B31" s="64"/>
      <c r="C31" s="36"/>
      <c r="D31" s="36">
        <f>C31*2</f>
        <v>0</v>
      </c>
      <c r="E31" s="35"/>
      <c r="J31" s="53" t="s">
        <v>81</v>
      </c>
      <c r="O31" s="53" t="s">
        <v>77</v>
      </c>
    </row>
    <row r="32" spans="1:20" ht="26.5" customHeight="1" x14ac:dyDescent="0.35">
      <c r="A32" s="65" t="s">
        <v>33</v>
      </c>
      <c r="B32" s="65"/>
      <c r="C32" s="45"/>
      <c r="D32" s="5">
        <f>IF(AND(C21&gt;3,C21&lt;50),20,0)</f>
        <v>0</v>
      </c>
    </row>
    <row r="33" spans="1:6" ht="15" thickBot="1" x14ac:dyDescent="0.4">
      <c r="A33" s="54"/>
      <c r="B33" s="54"/>
      <c r="C33" s="54"/>
      <c r="D33" s="54"/>
      <c r="E33" s="54"/>
      <c r="F33" s="53" t="s">
        <v>71</v>
      </c>
    </row>
    <row r="34" spans="1:6" ht="15" customHeight="1" thickBot="1" x14ac:dyDescent="0.4">
      <c r="A34" s="59" t="s">
        <v>34</v>
      </c>
      <c r="B34" s="69"/>
      <c r="C34" s="3"/>
      <c r="D34" s="4">
        <f>SUM(D25:D32)</f>
        <v>0</v>
      </c>
    </row>
    <row r="35" spans="1:6" x14ac:dyDescent="0.35">
      <c r="A35" s="2"/>
      <c r="B35" s="2"/>
      <c r="C35" s="2"/>
      <c r="D35" s="2"/>
      <c r="E35" s="2"/>
    </row>
    <row r="36" spans="1:6" x14ac:dyDescent="0.35">
      <c r="A36" s="1"/>
    </row>
    <row r="37" spans="1:6" ht="27" customHeight="1" x14ac:dyDescent="0.35">
      <c r="A37" s="78" t="s">
        <v>35</v>
      </c>
      <c r="B37" s="78"/>
      <c r="C37" s="78"/>
      <c r="D37" s="78"/>
      <c r="E37" s="37"/>
    </row>
    <row r="38" spans="1:6" ht="14.5" customHeight="1" x14ac:dyDescent="0.35">
      <c r="A38" s="65" t="s">
        <v>36</v>
      </c>
      <c r="B38" s="65"/>
      <c r="C38" s="65"/>
      <c r="D38" s="65"/>
    </row>
    <row r="39" spans="1:6" ht="25.5" customHeight="1" x14ac:dyDescent="0.35">
      <c r="A39" s="5" t="s">
        <v>37</v>
      </c>
      <c r="B39" s="65"/>
      <c r="C39" s="65"/>
      <c r="D39" s="65"/>
    </row>
    <row r="40" spans="1:6" ht="32.5" customHeight="1" x14ac:dyDescent="0.35">
      <c r="A40" s="5" t="s">
        <v>38</v>
      </c>
      <c r="B40" s="32">
        <v>0</v>
      </c>
      <c r="C40" s="33"/>
      <c r="D40" s="34"/>
    </row>
    <row r="41" spans="1:6" ht="39" customHeight="1" x14ac:dyDescent="0.35">
      <c r="A41" s="27" t="s">
        <v>39</v>
      </c>
      <c r="B41" s="65"/>
      <c r="C41" s="65"/>
      <c r="D41" s="65"/>
    </row>
    <row r="42" spans="1:6" ht="32.5" customHeight="1" x14ac:dyDescent="0.35">
      <c r="A42" s="5" t="s">
        <v>40</v>
      </c>
      <c r="B42" s="61"/>
      <c r="C42" s="61"/>
      <c r="D42" s="61"/>
    </row>
    <row r="43" spans="1:6" ht="45.65" customHeight="1" x14ac:dyDescent="0.35">
      <c r="A43" s="5" t="s">
        <v>41</v>
      </c>
      <c r="B43" s="61"/>
      <c r="C43" s="61"/>
      <c r="D43" s="61"/>
    </row>
    <row r="44" spans="1:6" ht="32.5" customHeight="1" x14ac:dyDescent="0.35">
      <c r="A44" s="5" t="s">
        <v>80</v>
      </c>
      <c r="B44" s="61">
        <f>D34</f>
        <v>0</v>
      </c>
      <c r="C44" s="61"/>
      <c r="D44" s="61"/>
    </row>
    <row r="45" spans="1:6" ht="32.5" customHeight="1" x14ac:dyDescent="0.35"/>
    <row r="46" spans="1:6" ht="32.5" customHeight="1" x14ac:dyDescent="0.35"/>
    <row r="47" spans="1:6" ht="32.5" customHeight="1" x14ac:dyDescent="0.35"/>
    <row r="48" spans="1:6" ht="32.5" customHeight="1" x14ac:dyDescent="0.35"/>
    <row r="49" ht="32.5" customHeight="1" x14ac:dyDescent="0.35"/>
    <row r="50" ht="32.5" customHeight="1" x14ac:dyDescent="0.35"/>
    <row r="51" ht="32.5" customHeight="1" x14ac:dyDescent="0.35"/>
  </sheetData>
  <mergeCells count="38">
    <mergeCell ref="L5:X5"/>
    <mergeCell ref="L15:T15"/>
    <mergeCell ref="L16:T16"/>
    <mergeCell ref="L17:T17"/>
    <mergeCell ref="B41:D41"/>
    <mergeCell ref="A15:B15"/>
    <mergeCell ref="A16:B16"/>
    <mergeCell ref="A17:B17"/>
    <mergeCell ref="A27:B27"/>
    <mergeCell ref="A28:B28"/>
    <mergeCell ref="A37:D37"/>
    <mergeCell ref="A19:B19"/>
    <mergeCell ref="A20:B20"/>
    <mergeCell ref="A18:B18"/>
    <mergeCell ref="A31:B31"/>
    <mergeCell ref="A30:B30"/>
    <mergeCell ref="B44:D44"/>
    <mergeCell ref="A38:D38"/>
    <mergeCell ref="B39:D39"/>
    <mergeCell ref="A21:B21"/>
    <mergeCell ref="A22:C22"/>
    <mergeCell ref="A23:C23"/>
    <mergeCell ref="D22:E22"/>
    <mergeCell ref="D23:E23"/>
    <mergeCell ref="A24:B24"/>
    <mergeCell ref="A34:B34"/>
    <mergeCell ref="A32:B32"/>
    <mergeCell ref="A33:E33"/>
    <mergeCell ref="A25:B25"/>
    <mergeCell ref="A26:B26"/>
    <mergeCell ref="B42:D42"/>
    <mergeCell ref="A12:E12"/>
    <mergeCell ref="A14:B14"/>
    <mergeCell ref="A13:B13"/>
    <mergeCell ref="A4:B4"/>
    <mergeCell ref="B43:D43"/>
    <mergeCell ref="C14:D14"/>
    <mergeCell ref="A29:B29"/>
  </mergeCells>
  <hyperlinks>
    <hyperlink ref="A3" r:id="rId1" display="mailto:office@" xr:uid="{00000000-0004-0000-0000-000000000000}"/>
  </hyperlinks>
  <pageMargins left="0.7" right="0.7" top="0.75" bottom="0.75" header="0.3" footer="0.3"/>
  <pageSetup paperSize="9"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3"/>
  <sheetViews>
    <sheetView topLeftCell="A35" zoomScaleNormal="100" workbookViewId="0">
      <selection activeCell="F29" sqref="F29"/>
    </sheetView>
  </sheetViews>
  <sheetFormatPr defaultRowHeight="14.5" x14ac:dyDescent="0.35"/>
  <cols>
    <col min="1" max="1" width="25.81640625" customWidth="1"/>
    <col min="2" max="2" width="10.453125" bestFit="1" customWidth="1"/>
    <col min="4" max="4" width="11.54296875" customWidth="1"/>
  </cols>
  <sheetData>
    <row r="2" spans="1:9" ht="21" x14ac:dyDescent="0.35">
      <c r="G2" s="16" t="s">
        <v>42</v>
      </c>
    </row>
    <row r="3" spans="1:9" x14ac:dyDescent="0.35">
      <c r="G3" s="17" t="s">
        <v>43</v>
      </c>
    </row>
    <row r="7" spans="1:9" ht="26" x14ac:dyDescent="0.35">
      <c r="A7" s="79" t="s">
        <v>44</v>
      </c>
      <c r="B7" s="79"/>
      <c r="C7" s="79"/>
      <c r="D7" s="79"/>
      <c r="E7" s="79"/>
      <c r="F7" s="79"/>
      <c r="G7" s="79"/>
      <c r="H7" s="15"/>
      <c r="I7" s="15"/>
    </row>
    <row r="8" spans="1:9" x14ac:dyDescent="0.35">
      <c r="A8" s="8"/>
    </row>
    <row r="9" spans="1:9" x14ac:dyDescent="0.35">
      <c r="A9" s="8" t="s">
        <v>45</v>
      </c>
    </row>
    <row r="10" spans="1:9" x14ac:dyDescent="0.35">
      <c r="A10" s="18" t="s">
        <v>46</v>
      </c>
    </row>
    <row r="11" spans="1:9" x14ac:dyDescent="0.35">
      <c r="A11" s="18" t="s">
        <v>47</v>
      </c>
    </row>
    <row r="12" spans="1:9" x14ac:dyDescent="0.35">
      <c r="A12" s="18" t="s">
        <v>48</v>
      </c>
    </row>
    <row r="13" spans="1:9" x14ac:dyDescent="0.35">
      <c r="A13" s="18"/>
    </row>
    <row r="14" spans="1:9" x14ac:dyDescent="0.35">
      <c r="A14" s="18"/>
      <c r="D14">
        <f>'Order form'!B5</f>
        <v>0</v>
      </c>
    </row>
    <row r="15" spans="1:9" x14ac:dyDescent="0.35">
      <c r="A15" s="18"/>
      <c r="D15">
        <f>'Order form'!B6</f>
        <v>0</v>
      </c>
    </row>
    <row r="16" spans="1:9" x14ac:dyDescent="0.35">
      <c r="A16" s="18"/>
      <c r="D16">
        <f>'Order form'!B7</f>
        <v>0</v>
      </c>
    </row>
    <row r="17" spans="1:4" x14ac:dyDescent="0.35">
      <c r="A17" s="18"/>
      <c r="D17">
        <f>'Order form'!B8</f>
        <v>0</v>
      </c>
    </row>
    <row r="18" spans="1:4" x14ac:dyDescent="0.35">
      <c r="A18" s="9"/>
      <c r="D18">
        <f>'Order form'!B9</f>
        <v>0</v>
      </c>
    </row>
    <row r="19" spans="1:4" x14ac:dyDescent="0.35">
      <c r="A19" s="10"/>
      <c r="D19">
        <f>'Order form'!B10</f>
        <v>0</v>
      </c>
    </row>
    <row r="20" spans="1:4" ht="14.5" customHeight="1" x14ac:dyDescent="0.35">
      <c r="A20" s="7"/>
    </row>
    <row r="21" spans="1:4" x14ac:dyDescent="0.35">
      <c r="A21" s="11"/>
      <c r="D21" t="s">
        <v>62</v>
      </c>
    </row>
    <row r="22" spans="1:4" x14ac:dyDescent="0.35">
      <c r="A22" s="11"/>
    </row>
    <row r="23" spans="1:4" x14ac:dyDescent="0.35">
      <c r="A23" s="11"/>
    </row>
    <row r="24" spans="1:4" x14ac:dyDescent="0.35">
      <c r="A24" s="11"/>
    </row>
    <row r="25" spans="1:4" x14ac:dyDescent="0.35">
      <c r="A25" s="11"/>
    </row>
    <row r="27" spans="1:4" x14ac:dyDescent="0.35">
      <c r="A27" s="12" t="s">
        <v>49</v>
      </c>
      <c r="B27" t="s">
        <v>50</v>
      </c>
      <c r="C27" t="str">
        <f>'Order form'!D1</f>
        <v>#XXX</v>
      </c>
    </row>
    <row r="28" spans="1:4" x14ac:dyDescent="0.35">
      <c r="A28" s="12" t="s">
        <v>51</v>
      </c>
      <c r="B28" s="19">
        <f ca="1">TODAY()</f>
        <v>45910</v>
      </c>
    </row>
    <row r="29" spans="1:4" x14ac:dyDescent="0.35">
      <c r="A29" s="12" t="s">
        <v>52</v>
      </c>
      <c r="B29" s="19">
        <f ca="1">B28+14</f>
        <v>45924</v>
      </c>
    </row>
    <row r="30" spans="1:4" x14ac:dyDescent="0.35">
      <c r="A30" s="13"/>
    </row>
    <row r="31" spans="1:4" x14ac:dyDescent="0.35">
      <c r="A31" s="20" t="s">
        <v>53</v>
      </c>
      <c r="B31" s="20" t="s">
        <v>54</v>
      </c>
      <c r="C31" s="20" t="s">
        <v>55</v>
      </c>
      <c r="D31" s="20" t="s">
        <v>56</v>
      </c>
    </row>
    <row r="32" spans="1:4" x14ac:dyDescent="0.35">
      <c r="A32" s="21" t="s">
        <v>57</v>
      </c>
      <c r="B32" s="22">
        <f>'Order form'!C25</f>
        <v>0</v>
      </c>
      <c r="C32" s="23">
        <v>8</v>
      </c>
      <c r="D32" s="23">
        <f>B32*C32</f>
        <v>0</v>
      </c>
    </row>
    <row r="33" spans="1:7" x14ac:dyDescent="0.35">
      <c r="A33" s="21" t="s">
        <v>58</v>
      </c>
      <c r="B33" s="22">
        <f>'Order form'!C26+'Order form'!C27</f>
        <v>0</v>
      </c>
      <c r="C33" s="23">
        <v>3</v>
      </c>
      <c r="D33" s="23">
        <f t="shared" ref="D33:D37" si="0">B33*C33</f>
        <v>0</v>
      </c>
    </row>
    <row r="34" spans="1:7" x14ac:dyDescent="0.35">
      <c r="A34" s="21" t="s">
        <v>68</v>
      </c>
      <c r="B34" s="22">
        <f>'Order form'!C28</f>
        <v>0</v>
      </c>
      <c r="C34" s="23">
        <v>2</v>
      </c>
      <c r="D34" s="23">
        <f t="shared" si="0"/>
        <v>0</v>
      </c>
    </row>
    <row r="35" spans="1:7" x14ac:dyDescent="0.35">
      <c r="A35" s="21" t="s">
        <v>69</v>
      </c>
      <c r="B35" s="22">
        <f>'Order form'!C31</f>
        <v>0</v>
      </c>
      <c r="C35" s="23">
        <v>2</v>
      </c>
      <c r="D35" s="23">
        <f t="shared" si="0"/>
        <v>0</v>
      </c>
    </row>
    <row r="36" spans="1:7" x14ac:dyDescent="0.35">
      <c r="A36" s="21" t="s">
        <v>75</v>
      </c>
      <c r="B36" s="22">
        <f>'Order form'!C29</f>
        <v>0</v>
      </c>
      <c r="C36" s="23">
        <v>1.5</v>
      </c>
      <c r="D36" s="23">
        <f t="shared" si="0"/>
        <v>0</v>
      </c>
    </row>
    <row r="37" spans="1:7" x14ac:dyDescent="0.35">
      <c r="A37" s="21" t="s">
        <v>73</v>
      </c>
      <c r="B37" s="22">
        <f>'Order form'!C30</f>
        <v>0</v>
      </c>
      <c r="C37" s="23">
        <v>5</v>
      </c>
      <c r="D37" s="23">
        <f t="shared" si="0"/>
        <v>0</v>
      </c>
    </row>
    <row r="38" spans="1:7" x14ac:dyDescent="0.35">
      <c r="A38" s="21" t="s">
        <v>59</v>
      </c>
      <c r="B38" s="24"/>
      <c r="C38" s="25"/>
      <c r="D38" s="23">
        <f>'Order form'!D32</f>
        <v>0</v>
      </c>
    </row>
    <row r="39" spans="1:7" x14ac:dyDescent="0.35">
      <c r="A39" s="30" t="s">
        <v>60</v>
      </c>
      <c r="B39" s="24"/>
      <c r="C39" s="25"/>
      <c r="D39" s="31">
        <f>SUM(D32:D38)</f>
        <v>0</v>
      </c>
    </row>
    <row r="41" spans="1:7" x14ac:dyDescent="0.35">
      <c r="A41" s="14" t="s">
        <v>61</v>
      </c>
    </row>
    <row r="42" spans="1:7" ht="14.5" customHeight="1" x14ac:dyDescent="0.35"/>
    <row r="43" spans="1:7" ht="61" customHeight="1" x14ac:dyDescent="0.35">
      <c r="A43" s="80" t="s">
        <v>63</v>
      </c>
      <c r="B43" s="80"/>
      <c r="C43" s="80"/>
      <c r="D43" s="80"/>
      <c r="E43" s="80"/>
      <c r="F43" s="80"/>
      <c r="G43" s="80"/>
    </row>
    <row r="44" spans="1:7" ht="43" customHeight="1" x14ac:dyDescent="0.35">
      <c r="A44" s="48"/>
      <c r="B44" s="48"/>
      <c r="C44" s="48"/>
      <c r="D44" s="48"/>
    </row>
    <row r="45" spans="1:7" x14ac:dyDescent="0.35">
      <c r="A45" s="48"/>
      <c r="B45" s="48"/>
      <c r="C45" s="48"/>
      <c r="D45" s="48"/>
    </row>
    <row r="46" spans="1:7" x14ac:dyDescent="0.35">
      <c r="A46" s="14"/>
    </row>
    <row r="47" spans="1:7" x14ac:dyDescent="0.35">
      <c r="A47" s="49"/>
      <c r="B47" s="49"/>
      <c r="C47" s="49"/>
      <c r="D47" s="49"/>
    </row>
    <row r="48" spans="1:7" x14ac:dyDescent="0.35">
      <c r="A48" s="49"/>
      <c r="B48" s="49"/>
      <c r="C48" s="49"/>
      <c r="D48" s="49"/>
    </row>
    <row r="49" spans="1:4" x14ac:dyDescent="0.35">
      <c r="A49" s="49"/>
      <c r="B49" s="49"/>
      <c r="C49" s="49"/>
      <c r="D49" s="49"/>
    </row>
    <row r="50" spans="1:4" x14ac:dyDescent="0.35">
      <c r="A50" s="49"/>
      <c r="B50" s="49"/>
      <c r="C50" s="49"/>
      <c r="D50" s="49"/>
    </row>
    <row r="51" spans="1:4" x14ac:dyDescent="0.35">
      <c r="A51" s="49"/>
      <c r="B51" s="49"/>
      <c r="C51" s="49"/>
      <c r="D51" s="49"/>
    </row>
    <row r="52" spans="1:4" x14ac:dyDescent="0.35">
      <c r="A52" s="49"/>
      <c r="B52" s="49"/>
      <c r="C52" s="49"/>
      <c r="D52" s="49"/>
    </row>
    <row r="53" spans="1:4" x14ac:dyDescent="0.35">
      <c r="A53" s="49"/>
      <c r="B53" s="49"/>
      <c r="C53" s="49"/>
      <c r="D53" s="49"/>
    </row>
  </sheetData>
  <mergeCells count="2">
    <mergeCell ref="A7:G7"/>
    <mergeCell ref="A43:G43"/>
  </mergeCells>
  <hyperlinks>
    <hyperlink ref="G3" r:id="rId1" display="http://www.epuap.org/" xr:uid="{00000000-0004-0000-0100-000000000000}"/>
  </hyperlinks>
  <pageMargins left="0.7" right="0.7" top="0.75" bottom="0.75" header="0.3" footer="0.3"/>
  <pageSetup paperSize="9" orientation="portrait"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Order form</vt:lpstr>
      <vt:lpstr>Invoice</vt:lpstr>
      <vt:lpstr>Invoice!Print_Area</vt:lpstr>
      <vt:lpstr>'Order form'!Print_Area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 Codan-Consulting</dc:creator>
  <cp:keywords/>
  <dc:description/>
  <cp:lastModifiedBy>Magdalena | Codan Consulting</cp:lastModifiedBy>
  <cp:revision/>
  <cp:lastPrinted>2024-10-16T13:16:14Z</cp:lastPrinted>
  <dcterms:created xsi:type="dcterms:W3CDTF">2019-09-26T13:41:26Z</dcterms:created>
  <dcterms:modified xsi:type="dcterms:W3CDTF">2025-09-10T12:30:50Z</dcterms:modified>
  <cp:category/>
  <cp:contentStatus/>
</cp:coreProperties>
</file>